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-47260" yWindow="640" windowWidth="25600" windowHeight="17540" tabRatio="500"/>
  </bookViews>
  <sheets>
    <sheet name="Sample Central Service Budget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  <c r="C4" i="1"/>
  <c r="B10" i="1"/>
  <c r="B7" i="1"/>
  <c r="C10" i="1"/>
  <c r="C7" i="1"/>
  <c r="B13" i="1"/>
  <c r="B12" i="1"/>
  <c r="C12" i="1"/>
  <c r="B17" i="1"/>
  <c r="B15" i="1"/>
  <c r="C17" i="1"/>
  <c r="C15" i="1"/>
  <c r="B24" i="1"/>
  <c r="B22" i="1"/>
  <c r="C24" i="1"/>
  <c r="C22" i="1"/>
  <c r="B28" i="1"/>
  <c r="C28" i="1"/>
  <c r="B33" i="1"/>
  <c r="C33" i="1"/>
  <c r="B45" i="1"/>
  <c r="C45" i="1"/>
  <c r="B46" i="1"/>
  <c r="C46" i="1"/>
  <c r="B47" i="1"/>
  <c r="C47" i="1"/>
</calcChain>
</file>

<file path=xl/sharedStrings.xml><?xml version="1.0" encoding="utf-8"?>
<sst xmlns="http://schemas.openxmlformats.org/spreadsheetml/2006/main" count="38" uniqueCount="38">
  <si>
    <t xml:space="preserve">Profit/Loss </t>
  </si>
  <si>
    <t xml:space="preserve">TOTAL REVENUE </t>
  </si>
  <si>
    <t>TOTAL EXPENSE</t>
  </si>
  <si>
    <t>Equipment</t>
  </si>
  <si>
    <t xml:space="preserve">Staff Misc </t>
  </si>
  <si>
    <t>Pastoral Staff Meals</t>
  </si>
  <si>
    <t>Staff Christmas Party</t>
  </si>
  <si>
    <t>Spouse Brunch/Dinners</t>
  </si>
  <si>
    <t>Pastoral Staff Retreats</t>
  </si>
  <si>
    <t xml:space="preserve">All Staff Leadership Day </t>
  </si>
  <si>
    <t>Books/Resources</t>
  </si>
  <si>
    <t>Staff</t>
  </si>
  <si>
    <t>Residency</t>
  </si>
  <si>
    <t>Joint Sunday Worship</t>
  </si>
  <si>
    <t>Worship Nights</t>
  </si>
  <si>
    <t xml:space="preserve">Ministries </t>
  </si>
  <si>
    <t xml:space="preserve">Miscellaneous </t>
  </si>
  <si>
    <t>CMS</t>
  </si>
  <si>
    <t>Planning Center</t>
  </si>
  <si>
    <t xml:space="preserve">Print Media </t>
  </si>
  <si>
    <t>Administration</t>
  </si>
  <si>
    <t>-Coaching of Church Planters</t>
  </si>
  <si>
    <t>-Annual Gathering</t>
  </si>
  <si>
    <t>-Monthly Meetings</t>
  </si>
  <si>
    <t>Pastoral Coaching</t>
  </si>
  <si>
    <t xml:space="preserve">Missions Giving </t>
  </si>
  <si>
    <t>Office Rent</t>
  </si>
  <si>
    <t>Facilities</t>
  </si>
  <si>
    <t xml:space="preserve">Video </t>
  </si>
  <si>
    <t>Designer</t>
  </si>
  <si>
    <t>Financial Admin</t>
  </si>
  <si>
    <t xml:space="preserve">Personnel </t>
  </si>
  <si>
    <t>Projections-Expenditures</t>
  </si>
  <si>
    <t>TOTAL Revenues</t>
  </si>
  <si>
    <t>Projections - Revenues</t>
  </si>
  <si>
    <t xml:space="preserve">Churches/Campuses (6% per church/campus) </t>
  </si>
  <si>
    <t>Personal Fundraising</t>
  </si>
  <si>
    <t>Church Planting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</si>
</sst>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b/>
      <sz val="10"/>
      <color rgb="FF000000"/>
      <name val="Verdana"/>
    </font>
    <font>
      <sz val="10"/>
      <name val="Arial"/>
    </font>
    <font>
      <sz val="10"/>
      <color rgb="FF000000"/>
      <name val="Verdana"/>
    </font>
    <font>
      <sz val="10"/>
      <color rgb="FF666666"/>
      <name val="Verdana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 applyAlignment="1"/>
    <xf numFmtId="164" fontId="1" fillId="0" borderId="1" xfId="0" applyNumberFormat="1" applyFont="1" applyBorder="1" applyAlignment="1">
      <alignment horizontal="right"/>
    </xf>
    <xf numFmtId="0" fontId="2" fillId="0" borderId="2" xfId="0" applyFont="1" applyBorder="1" applyAlignment="1"/>
    <xf numFmtId="164" fontId="3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4" fillId="0" borderId="3" xfId="0" applyNumberFormat="1" applyFont="1" applyBorder="1" applyAlignment="1"/>
    <xf numFmtId="0" fontId="4" fillId="0" borderId="4" xfId="0" applyFont="1" applyBorder="1" applyAlignment="1"/>
    <xf numFmtId="164" fontId="4" fillId="0" borderId="0" xfId="0" applyNumberFormat="1" applyFont="1" applyAlignment="1"/>
    <xf numFmtId="0" fontId="4" fillId="0" borderId="5" xfId="0" applyFont="1" applyBorder="1" applyAlignment="1"/>
    <xf numFmtId="0" fontId="2" fillId="2" borderId="2" xfId="0" applyFont="1" applyFill="1" applyBorder="1" applyAlignment="1"/>
    <xf numFmtId="164" fontId="4" fillId="0" borderId="1" xfId="0" applyNumberFormat="1" applyFont="1" applyBorder="1" applyAlignment="1"/>
    <xf numFmtId="0" fontId="4" fillId="2" borderId="2" xfId="0" applyFont="1" applyFill="1" applyBorder="1" applyAlignment="1"/>
    <xf numFmtId="164" fontId="4" fillId="0" borderId="1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4" fillId="0" borderId="2" xfId="0" applyFont="1" applyBorder="1" applyAlignment="1"/>
    <xf numFmtId="0" fontId="3" fillId="0" borderId="2" xfId="0" applyFont="1" applyBorder="1" applyAlignment="1">
      <alignment horizontal="right"/>
    </xf>
    <xf numFmtId="0" fontId="3" fillId="0" borderId="2" xfId="0" applyFont="1" applyBorder="1" applyAlignment="1"/>
    <xf numFmtId="0" fontId="4" fillId="0" borderId="3" xfId="0" applyFont="1" applyBorder="1" applyAlignment="1"/>
    <xf numFmtId="0" fontId="4" fillId="0" borderId="0" xfId="0" applyFont="1" applyAlignment="1"/>
    <xf numFmtId="164" fontId="3" fillId="3" borderId="1" xfId="0" applyNumberFormat="1" applyFont="1" applyFill="1" applyBorder="1" applyAlignment="1">
      <alignment horizontal="right"/>
    </xf>
    <xf numFmtId="0" fontId="2" fillId="3" borderId="2" xfId="0" applyFont="1" applyFill="1" applyBorder="1" applyAlignment="1"/>
    <xf numFmtId="0" fontId="5" fillId="0" borderId="2" xfId="0" applyFont="1" applyBorder="1" applyAlignment="1"/>
    <xf numFmtId="0" fontId="2" fillId="0" borderId="6" xfId="0" applyFont="1" applyBorder="1" applyAlignment="1">
      <alignment horizontal="right"/>
    </xf>
    <xf numFmtId="0" fontId="3" fillId="0" borderId="7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>
      <selection activeCell="A25" sqref="A25"/>
    </sheetView>
  </sheetViews>
  <sheetFormatPr baseColWidth="10" defaultColWidth="14.42578125" defaultRowHeight="15.75" customHeight="1" x14ac:dyDescent="0"/>
  <cols>
    <col min="1" max="1" width="50.85546875" style="1" customWidth="1"/>
    <col min="2" max="16384" width="14.42578125" style="1"/>
  </cols>
  <sheetData>
    <row r="1" spans="1:3" ht="15.75" customHeight="1">
      <c r="A1" s="31" t="s">
        <v>34</v>
      </c>
      <c r="B1" s="30">
        <v>2016</v>
      </c>
      <c r="C1" s="30">
        <v>2017</v>
      </c>
    </row>
    <row r="2" spans="1:3" ht="15.75" customHeight="1">
      <c r="A2" s="22" t="s">
        <v>35</v>
      </c>
      <c r="B2" s="13">
        <v>52220</v>
      </c>
      <c r="C2" s="13">
        <v>67300</v>
      </c>
    </row>
    <row r="3" spans="1:3" ht="15.75" customHeight="1">
      <c r="A3" s="29" t="s">
        <v>36</v>
      </c>
      <c r="B3" s="13">
        <v>10000</v>
      </c>
      <c r="C3" s="11"/>
    </row>
    <row r="4" spans="1:3" ht="15.75" customHeight="1">
      <c r="A4" s="28" t="s">
        <v>33</v>
      </c>
      <c r="B4" s="27">
        <f>SUM(B2:B3)</f>
        <v>62220</v>
      </c>
      <c r="C4" s="27">
        <f>SUM(C2:C3)</f>
        <v>67300</v>
      </c>
    </row>
    <row r="5" spans="1:3" ht="15.75" customHeight="1">
      <c r="A5" s="25"/>
      <c r="B5" s="26"/>
      <c r="C5" s="26"/>
    </row>
    <row r="6" spans="1:3" ht="15.75" customHeight="1">
      <c r="A6" s="24" t="s">
        <v>32</v>
      </c>
      <c r="B6" s="25"/>
      <c r="C6" s="25"/>
    </row>
    <row r="7" spans="1:3" ht="15.75" customHeight="1">
      <c r="A7" s="24" t="s">
        <v>31</v>
      </c>
      <c r="B7" s="5">
        <f>SUM(B8:B11)</f>
        <v>31000</v>
      </c>
      <c r="C7" s="5">
        <f>SUM(C8:C11)</f>
        <v>31000</v>
      </c>
    </row>
    <row r="8" spans="1:3" ht="15.75" customHeight="1">
      <c r="A8" s="23" t="s">
        <v>30</v>
      </c>
      <c r="B8" s="15">
        <v>5000</v>
      </c>
      <c r="C8" s="15">
        <v>5000</v>
      </c>
    </row>
    <row r="9" spans="1:3" ht="15.75" customHeight="1">
      <c r="A9" s="23" t="s">
        <v>29</v>
      </c>
      <c r="B9" s="15">
        <v>5000</v>
      </c>
      <c r="C9" s="15">
        <v>5000</v>
      </c>
    </row>
    <row r="10" spans="1:3" ht="15.75" customHeight="1">
      <c r="A10" s="23" t="s">
        <v>28</v>
      </c>
      <c r="B10" s="15">
        <f>1750*12</f>
        <v>21000</v>
      </c>
      <c r="C10" s="15">
        <f>1750*12</f>
        <v>21000</v>
      </c>
    </row>
    <row r="11" spans="1:3" ht="15.75" customHeight="1">
      <c r="A11" s="22"/>
      <c r="B11" s="11"/>
      <c r="C11" s="11"/>
    </row>
    <row r="12" spans="1:3" ht="15.75" customHeight="1">
      <c r="A12" s="21" t="s">
        <v>27</v>
      </c>
      <c r="B12" s="5">
        <f>SUM(B13)</f>
        <v>1500</v>
      </c>
      <c r="C12" s="5">
        <f>SUM(C13)</f>
        <v>2000</v>
      </c>
    </row>
    <row r="13" spans="1:3" ht="15.75" customHeight="1">
      <c r="A13" s="14" t="s">
        <v>26</v>
      </c>
      <c r="B13" s="13">
        <f>75*20</f>
        <v>1500</v>
      </c>
      <c r="C13" s="13">
        <v>2000</v>
      </c>
    </row>
    <row r="14" spans="1:3" ht="15.75" customHeight="1">
      <c r="A14" s="12"/>
      <c r="B14" s="11"/>
      <c r="C14" s="11"/>
    </row>
    <row r="15" spans="1:3" ht="15.75" customHeight="1">
      <c r="A15" s="19" t="s">
        <v>25</v>
      </c>
      <c r="B15" s="5">
        <f>SUM(B16:B17)</f>
        <v>5000</v>
      </c>
      <c r="C15" s="5">
        <f>SUM(C16:C17)</f>
        <v>5000</v>
      </c>
    </row>
    <row r="16" spans="1:3" ht="15.75" customHeight="1">
      <c r="A16" s="20" t="s">
        <v>24</v>
      </c>
      <c r="B16" s="13">
        <v>0</v>
      </c>
      <c r="C16" s="13">
        <v>0</v>
      </c>
    </row>
    <row r="17" spans="1:3" ht="15.75" customHeight="1">
      <c r="A17" s="20" t="s">
        <v>37</v>
      </c>
      <c r="B17" s="13">
        <f>SUM(B18:B21)</f>
        <v>5000</v>
      </c>
      <c r="C17" s="13">
        <f>SUM(C18:C21)</f>
        <v>5000</v>
      </c>
    </row>
    <row r="18" spans="1:3" ht="15.75" customHeight="1">
      <c r="A18" s="18" t="s">
        <v>23</v>
      </c>
      <c r="B18" s="11"/>
      <c r="C18" s="11"/>
    </row>
    <row r="19" spans="1:3" ht="15.75" customHeight="1">
      <c r="A19" s="18" t="s">
        <v>22</v>
      </c>
      <c r="B19" s="13">
        <v>5000</v>
      </c>
      <c r="C19" s="13">
        <v>5000</v>
      </c>
    </row>
    <row r="20" spans="1:3" ht="15.75" customHeight="1">
      <c r="A20" s="18" t="s">
        <v>21</v>
      </c>
      <c r="B20" s="11"/>
      <c r="C20" s="11"/>
    </row>
    <row r="21" spans="1:3" ht="15.75" customHeight="1">
      <c r="A21" s="12"/>
      <c r="B21" s="11"/>
      <c r="C21" s="11"/>
    </row>
    <row r="22" spans="1:3" ht="15.75" customHeight="1">
      <c r="A22" s="19" t="s">
        <v>20</v>
      </c>
      <c r="B22" s="5">
        <f>SUM(B23:B26)</f>
        <v>5308</v>
      </c>
      <c r="C22" s="5">
        <f>SUM(C23:C26)</f>
        <v>5308</v>
      </c>
    </row>
    <row r="23" spans="1:3" ht="15.75" customHeight="1">
      <c r="A23" s="18" t="s">
        <v>19</v>
      </c>
      <c r="B23" s="17">
        <v>0</v>
      </c>
      <c r="C23" s="17">
        <v>0</v>
      </c>
    </row>
    <row r="24" spans="1:3" ht="15.75" customHeight="1">
      <c r="A24" s="18" t="s">
        <v>18</v>
      </c>
      <c r="B24" s="13">
        <f>109*12</f>
        <v>1308</v>
      </c>
      <c r="C24" s="13">
        <f>109*12</f>
        <v>1308</v>
      </c>
    </row>
    <row r="25" spans="1:3" ht="15.75" customHeight="1">
      <c r="A25" s="18" t="s">
        <v>17</v>
      </c>
      <c r="B25" s="17">
        <v>4000</v>
      </c>
      <c r="C25" s="17">
        <v>4000</v>
      </c>
    </row>
    <row r="26" spans="1:3" ht="15.75" customHeight="1">
      <c r="A26" s="18" t="s">
        <v>16</v>
      </c>
      <c r="B26" s="17">
        <v>0</v>
      </c>
      <c r="C26" s="17">
        <v>0</v>
      </c>
    </row>
    <row r="27" spans="1:3" ht="15.75" customHeight="1">
      <c r="A27" s="12"/>
      <c r="B27" s="11"/>
      <c r="C27" s="11"/>
    </row>
    <row r="28" spans="1:3" ht="15.75" customHeight="1">
      <c r="A28" s="10" t="s">
        <v>15</v>
      </c>
      <c r="B28" s="4">
        <f>SUM(B29:B32)</f>
        <v>8300</v>
      </c>
      <c r="C28" s="4">
        <f>SUM(C29:C32)</f>
        <v>8300</v>
      </c>
    </row>
    <row r="29" spans="1:3" ht="15.75" customHeight="1">
      <c r="A29" s="14" t="s">
        <v>14</v>
      </c>
      <c r="B29" s="13">
        <v>1000</v>
      </c>
      <c r="C29" s="13">
        <v>1000</v>
      </c>
    </row>
    <row r="30" spans="1:3" ht="15.75" customHeight="1">
      <c r="A30" s="14" t="s">
        <v>13</v>
      </c>
      <c r="B30" s="13">
        <v>7000</v>
      </c>
      <c r="C30" s="13">
        <v>7000</v>
      </c>
    </row>
    <row r="31" spans="1:3" ht="15.75" customHeight="1">
      <c r="A31" s="14" t="s">
        <v>12</v>
      </c>
      <c r="B31" s="13">
        <v>300</v>
      </c>
      <c r="C31" s="13">
        <v>300</v>
      </c>
    </row>
    <row r="32" spans="1:3" ht="15.75" customHeight="1">
      <c r="A32" s="12"/>
      <c r="B32" s="11"/>
      <c r="C32" s="11"/>
    </row>
    <row r="33" spans="1:3" ht="15.75" customHeight="1">
      <c r="A33" s="10" t="s">
        <v>11</v>
      </c>
      <c r="B33" s="5">
        <f>SUM(B34:B40)</f>
        <v>11000</v>
      </c>
      <c r="C33" s="5">
        <f>SUM(C34:C40)</f>
        <v>11000</v>
      </c>
    </row>
    <row r="34" spans="1:3" ht="15.75" customHeight="1">
      <c r="A34" s="14" t="s">
        <v>10</v>
      </c>
      <c r="B34" s="16">
        <v>1000</v>
      </c>
      <c r="C34" s="16">
        <v>1000</v>
      </c>
    </row>
    <row r="35" spans="1:3" ht="15.75" customHeight="1">
      <c r="A35" s="14" t="s">
        <v>9</v>
      </c>
      <c r="B35" s="16">
        <v>1000</v>
      </c>
      <c r="C35" s="16">
        <v>1000</v>
      </c>
    </row>
    <row r="36" spans="1:3" ht="15.75" customHeight="1">
      <c r="A36" s="14" t="s">
        <v>8</v>
      </c>
      <c r="B36" s="16">
        <v>3000</v>
      </c>
      <c r="C36" s="16">
        <v>3000</v>
      </c>
    </row>
    <row r="37" spans="1:3" ht="15.75" customHeight="1">
      <c r="A37" s="14" t="s">
        <v>7</v>
      </c>
      <c r="B37" s="16">
        <v>1500</v>
      </c>
      <c r="C37" s="16">
        <v>1500</v>
      </c>
    </row>
    <row r="38" spans="1:3" ht="15.75" customHeight="1">
      <c r="A38" s="14" t="s">
        <v>6</v>
      </c>
      <c r="B38" s="16">
        <v>1000</v>
      </c>
      <c r="C38" s="16">
        <v>1000</v>
      </c>
    </row>
    <row r="39" spans="1:3" ht="15.75" customHeight="1">
      <c r="A39" s="14" t="s">
        <v>5</v>
      </c>
      <c r="B39" s="15">
        <v>1500</v>
      </c>
      <c r="C39" s="15">
        <v>1500</v>
      </c>
    </row>
    <row r="40" spans="1:3" ht="15.75" customHeight="1">
      <c r="A40" s="14" t="s">
        <v>4</v>
      </c>
      <c r="B40" s="13">
        <v>2000</v>
      </c>
      <c r="C40" s="13">
        <v>2000</v>
      </c>
    </row>
    <row r="41" spans="1:3" ht="15.75" customHeight="1">
      <c r="A41" s="12"/>
      <c r="B41" s="11"/>
      <c r="C41" s="11"/>
    </row>
    <row r="42" spans="1:3" ht="15.75" customHeight="1">
      <c r="A42" s="10" t="s">
        <v>3</v>
      </c>
      <c r="B42" s="5">
        <v>0</v>
      </c>
      <c r="C42" s="5">
        <v>0</v>
      </c>
    </row>
    <row r="43" spans="1:3" ht="15.75" customHeight="1">
      <c r="A43" s="9"/>
      <c r="B43" s="8"/>
      <c r="C43" s="8"/>
    </row>
    <row r="44" spans="1:3" ht="15.75" customHeight="1">
      <c r="A44" s="7"/>
      <c r="B44" s="6"/>
      <c r="C44" s="6"/>
    </row>
    <row r="45" spans="1:3" ht="15.75" customHeight="1">
      <c r="A45" s="3" t="s">
        <v>2</v>
      </c>
      <c r="B45" s="5">
        <f>B42+B33+B28+B22+B15+B12+B7</f>
        <v>62108</v>
      </c>
      <c r="C45" s="5">
        <f>C42+C33+C28+C22+C15+C12+C7</f>
        <v>62608</v>
      </c>
    </row>
    <row r="46" spans="1:3" ht="15.75" customHeight="1">
      <c r="A46" s="3" t="s">
        <v>1</v>
      </c>
      <c r="B46" s="4">
        <f>B4</f>
        <v>62220</v>
      </c>
      <c r="C46" s="4">
        <f>C4</f>
        <v>67300</v>
      </c>
    </row>
    <row r="47" spans="1:3" ht="15.75" customHeight="1">
      <c r="A47" s="3" t="s">
        <v>0</v>
      </c>
      <c r="B47" s="2">
        <f>B46-B45</f>
        <v>112</v>
      </c>
      <c r="C47" s="2">
        <f>C46-C45</f>
        <v>4692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Central Service Budget</vt:lpstr>
    </vt:vector>
  </TitlesOfParts>
  <Company>LifeWay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2016-06-03T13:40:27Z</dcterms:created>
  <dcterms:modified xsi:type="dcterms:W3CDTF">2016-06-03T13:44:17Z</dcterms:modified>
</cp:coreProperties>
</file>